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03" activeTab="1"/>
  </bookViews>
  <sheets>
    <sheet name="三支一扶上" sheetId="1" r:id="rId1"/>
    <sheet name="三支一扶公示" sheetId="2" r:id="rId2"/>
  </sheets>
  <definedNames>
    <definedName name="_xlnm.Print_Titles" localSheetId="0">'三支一扶上'!$1:$2</definedName>
    <definedName name="_xlnm.Print_Titles" localSheetId="1">'三支一扶公示'!$1:$3</definedName>
    <definedName name="_xlnm._FilterDatabase" localSheetId="0" hidden="1">'三支一扶上'!$A$2:$M$41</definedName>
  </definedNames>
  <calcPr fullCalcOnLoad="1"/>
</workbook>
</file>

<file path=xl/sharedStrings.xml><?xml version="1.0" encoding="utf-8"?>
<sst xmlns="http://schemas.openxmlformats.org/spreadsheetml/2006/main" count="183" uniqueCount="73">
  <si>
    <t>2017年清徐县公开招募三支一扶面试成绩</t>
  </si>
  <si>
    <t>序号</t>
  </si>
  <si>
    <t>报考单位</t>
  </si>
  <si>
    <t>拟招募名额</t>
  </si>
  <si>
    <t>姓名</t>
  </si>
  <si>
    <t>笔试成绩</t>
  </si>
  <si>
    <t>笔试
名次</t>
  </si>
  <si>
    <t>笔试加权成绩</t>
  </si>
  <si>
    <t>面试成绩</t>
  </si>
  <si>
    <t>面试加权成绩</t>
  </si>
  <si>
    <t>面试
名次</t>
  </si>
  <si>
    <t>综合成绩</t>
  </si>
  <si>
    <t>名次</t>
  </si>
  <si>
    <t>备注</t>
  </si>
  <si>
    <t>清徐县安全生产调度信息中心_岗位1</t>
  </si>
  <si>
    <t>陈可</t>
  </si>
  <si>
    <t>杨静</t>
  </si>
  <si>
    <t>清徐县畜牧兽医工作站_岗位1</t>
  </si>
  <si>
    <t>刘素兰</t>
  </si>
  <si>
    <t>师鹏</t>
  </si>
  <si>
    <t>清徐县慈善总会_岗位1</t>
  </si>
  <si>
    <t>王洁</t>
  </si>
  <si>
    <t>王晶</t>
  </si>
  <si>
    <t>李文琴</t>
  </si>
  <si>
    <t>崔倩</t>
  </si>
  <si>
    <t>清徐县节能监察大队_岗位1</t>
  </si>
  <si>
    <t>宋宏伟</t>
  </si>
  <si>
    <t>张学斌</t>
  </si>
  <si>
    <t>宋丽</t>
  </si>
  <si>
    <t>清徐县敬老院管理中心_岗位1</t>
  </si>
  <si>
    <t>贾耀芳</t>
  </si>
  <si>
    <t>薛瑞娜</t>
  </si>
  <si>
    <t>李宁宁</t>
  </si>
  <si>
    <t>清徐县林权管理办公室_岗位1</t>
  </si>
  <si>
    <t>石炳杰</t>
  </si>
  <si>
    <t>曹宇谦</t>
  </si>
  <si>
    <t>赵喆</t>
  </si>
  <si>
    <t>清徐县社会福利服务中心_岗位1</t>
  </si>
  <si>
    <t>庞晓洁</t>
  </si>
  <si>
    <t>张孟妮</t>
  </si>
  <si>
    <t>史学良</t>
  </si>
  <si>
    <t>清徐县食品药品监督局乡镇基层管理站_岗位1</t>
  </si>
  <si>
    <t>张恒瑞</t>
  </si>
  <si>
    <t>赵伟伟</t>
  </si>
  <si>
    <t>李锐</t>
  </si>
  <si>
    <t>宋媛媛</t>
  </si>
  <si>
    <t>闫宇新</t>
  </si>
  <si>
    <t>清徐县蔬菜中心_岗位1</t>
  </si>
  <si>
    <t>郭利庆</t>
  </si>
  <si>
    <t>郭佳</t>
  </si>
  <si>
    <t>常凯淋</t>
  </si>
  <si>
    <t>清徐县图书馆_岗位1</t>
  </si>
  <si>
    <t>王睿璿</t>
  </si>
  <si>
    <t>李欣</t>
  </si>
  <si>
    <t>清徐县土壤肥料工作站_岗位1</t>
  </si>
  <si>
    <t>郭永秀</t>
  </si>
  <si>
    <t>贺青</t>
  </si>
  <si>
    <t>李思蓓</t>
  </si>
  <si>
    <t>清徐县新型农村合作医疗管理中心_岗位1</t>
  </si>
  <si>
    <t>王志芳</t>
  </si>
  <si>
    <t>丁轩</t>
  </si>
  <si>
    <t>刘卫荣</t>
  </si>
  <si>
    <t>清徐县新型农村合作医疗管理中心_岗位2</t>
  </si>
  <si>
    <t>李文茜</t>
  </si>
  <si>
    <t>郭剑</t>
  </si>
  <si>
    <t>孙海云</t>
  </si>
  <si>
    <t>拟
招募
名额</t>
  </si>
  <si>
    <t>笔试
成绩</t>
  </si>
  <si>
    <t>笔试
加权
成绩</t>
  </si>
  <si>
    <t>面试
成绩</t>
  </si>
  <si>
    <t>面试
加权
成绩</t>
  </si>
  <si>
    <t>综合
成绩</t>
  </si>
  <si>
    <t>综合
成绩
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</si>
</sst>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 shrinkToFit="1"/>
    </xf>
    <xf numFmtId="0" fontId="4" fillId="0" borderId="9" xfId="0" applyNumberFormat="1" applyFont="1" applyBorder="1" applyAlignment="1" quotePrefix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 wrapText="1" shrinkToFit="1"/>
    </xf>
    <xf numFmtId="0" fontId="3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B1">
      <pane xSplit="1" ySplit="2" topLeftCell="C25" activePane="bottomRight" state="frozen"/>
      <selection pane="bottomRight" activeCell="E29" sqref="E29"/>
    </sheetView>
  </sheetViews>
  <sheetFormatPr defaultColWidth="8.75390625" defaultRowHeight="14.25"/>
  <cols>
    <col min="1" max="1" width="2.50390625" style="10" customWidth="1"/>
    <col min="2" max="2" width="35.50390625" style="16" customWidth="1"/>
    <col min="3" max="3" width="6.125" style="10" customWidth="1"/>
    <col min="4" max="4" width="7.25390625" style="10" customWidth="1"/>
    <col min="5" max="5" width="6.50390625" style="10" customWidth="1"/>
    <col min="6" max="6" width="4.875" style="10" hidden="1" customWidth="1"/>
    <col min="7" max="7" width="6.625" style="10" customWidth="1"/>
    <col min="8" max="8" width="6.625" style="11" customWidth="1"/>
    <col min="9" max="9" width="8.125" style="11" customWidth="1"/>
    <col min="10" max="10" width="5.125" style="11" customWidth="1"/>
    <col min="11" max="11" width="7.875" style="11" customWidth="1"/>
    <col min="12" max="12" width="4.50390625" style="10" customWidth="1"/>
    <col min="13" max="13" width="5.75390625" style="10" customWidth="1"/>
    <col min="14" max="18" width="9.00390625" style="10" bestFit="1" customWidth="1"/>
    <col min="19" max="16384" width="8.75390625" style="10" customWidth="1"/>
  </cols>
  <sheetData>
    <row r="1" spans="1:13" ht="55.5" customHeight="1">
      <c r="A1" s="17" t="s">
        <v>0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5" customFormat="1" ht="48" customHeight="1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19" t="s">
        <v>12</v>
      </c>
      <c r="M2" s="19" t="s">
        <v>13</v>
      </c>
    </row>
    <row r="3" spans="2:13" ht="21.75" customHeight="1">
      <c r="B3" s="29" t="s">
        <v>14</v>
      </c>
      <c r="C3" s="24">
        <v>1</v>
      </c>
      <c r="D3" s="30" t="s">
        <v>15</v>
      </c>
      <c r="E3" s="24">
        <v>73</v>
      </c>
      <c r="F3" s="24">
        <v>1</v>
      </c>
      <c r="G3" s="24">
        <f>E3*0.6</f>
        <v>43.8</v>
      </c>
      <c r="H3" s="25">
        <v>81.97999999999999</v>
      </c>
      <c r="I3" s="25">
        <f>H3*0.4</f>
        <v>32.791999999999994</v>
      </c>
      <c r="J3" s="27">
        <v>1</v>
      </c>
      <c r="K3" s="25">
        <f>G3+I3</f>
        <v>76.59199999999998</v>
      </c>
      <c r="L3" s="27">
        <v>1</v>
      </c>
      <c r="M3" s="28"/>
    </row>
    <row r="4" spans="2:13" ht="21.75" customHeight="1">
      <c r="B4" s="29" t="s">
        <v>14</v>
      </c>
      <c r="C4" s="24">
        <v>1</v>
      </c>
      <c r="D4" s="30" t="s">
        <v>16</v>
      </c>
      <c r="E4" s="24">
        <v>68</v>
      </c>
      <c r="F4" s="24">
        <v>2</v>
      </c>
      <c r="G4" s="24">
        <f>E4*0.6</f>
        <v>40.8</v>
      </c>
      <c r="H4" s="25">
        <v>78.67999999999998</v>
      </c>
      <c r="I4" s="25">
        <f>H4*0.4</f>
        <v>31.471999999999994</v>
      </c>
      <c r="J4" s="27">
        <v>2</v>
      </c>
      <c r="K4" s="25">
        <f>G4+I4</f>
        <v>72.27199999999999</v>
      </c>
      <c r="L4" s="27">
        <v>2</v>
      </c>
      <c r="M4" s="28"/>
    </row>
    <row r="5" spans="2:13" ht="21.75" customHeight="1">
      <c r="B5" s="29" t="s">
        <v>17</v>
      </c>
      <c r="C5" s="24">
        <v>1</v>
      </c>
      <c r="D5" s="30" t="s">
        <v>18</v>
      </c>
      <c r="E5" s="24">
        <v>57.2</v>
      </c>
      <c r="F5" s="24">
        <v>2</v>
      </c>
      <c r="G5" s="24">
        <f>E5*0.6</f>
        <v>34.32</v>
      </c>
      <c r="H5" s="25">
        <v>87.79999999999998</v>
      </c>
      <c r="I5" s="25">
        <f>H5*0.4</f>
        <v>35.12</v>
      </c>
      <c r="J5" s="27">
        <v>1</v>
      </c>
      <c r="K5" s="25">
        <f>G5+I5</f>
        <v>69.44</v>
      </c>
      <c r="L5" s="27">
        <v>1</v>
      </c>
      <c r="M5" s="28"/>
    </row>
    <row r="6" spans="2:13" ht="21.75" customHeight="1">
      <c r="B6" s="29" t="s">
        <v>17</v>
      </c>
      <c r="C6" s="24">
        <v>1</v>
      </c>
      <c r="D6" s="30" t="s">
        <v>19</v>
      </c>
      <c r="E6" s="24">
        <v>58</v>
      </c>
      <c r="F6" s="24">
        <v>1</v>
      </c>
      <c r="G6" s="24">
        <f>E6*0.6</f>
        <v>34.8</v>
      </c>
      <c r="H6" s="25">
        <v>80.72</v>
      </c>
      <c r="I6" s="25">
        <f>H6*0.4</f>
        <v>32.288000000000004</v>
      </c>
      <c r="J6" s="27">
        <v>2</v>
      </c>
      <c r="K6" s="25">
        <f>G6+I6</f>
        <v>67.088</v>
      </c>
      <c r="L6" s="27">
        <v>2</v>
      </c>
      <c r="M6" s="28"/>
    </row>
    <row r="7" spans="1:13" ht="21.75" customHeight="1">
      <c r="A7" s="26">
        <v>14</v>
      </c>
      <c r="B7" s="29" t="s">
        <v>20</v>
      </c>
      <c r="C7" s="24">
        <v>1</v>
      </c>
      <c r="D7" s="30" t="s">
        <v>21</v>
      </c>
      <c r="E7" s="24">
        <v>81.4</v>
      </c>
      <c r="F7" s="24">
        <v>1</v>
      </c>
      <c r="G7" s="24">
        <f>E7*0.6</f>
        <v>48.84</v>
      </c>
      <c r="H7" s="25">
        <v>83.24</v>
      </c>
      <c r="I7" s="25">
        <f>H7*0.4</f>
        <v>33.296</v>
      </c>
      <c r="J7" s="27">
        <v>3</v>
      </c>
      <c r="K7" s="25">
        <f>G7+I7</f>
        <v>82.136</v>
      </c>
      <c r="L7" s="27">
        <v>1</v>
      </c>
      <c r="M7" s="28"/>
    </row>
    <row r="8" spans="1:13" ht="21.75" customHeight="1">
      <c r="A8" s="26">
        <v>18</v>
      </c>
      <c r="B8" s="29" t="s">
        <v>20</v>
      </c>
      <c r="C8" s="24">
        <v>1</v>
      </c>
      <c r="D8" s="30" t="s">
        <v>22</v>
      </c>
      <c r="E8" s="24">
        <v>77</v>
      </c>
      <c r="F8" s="24">
        <v>3</v>
      </c>
      <c r="G8" s="24">
        <f>E8*0.6</f>
        <v>46.199999999999996</v>
      </c>
      <c r="H8" s="25">
        <v>85.99999999999997</v>
      </c>
      <c r="I8" s="25">
        <f>H8*0.4</f>
        <v>34.39999999999999</v>
      </c>
      <c r="J8" s="27">
        <v>1</v>
      </c>
      <c r="K8" s="25">
        <f>G8+I8</f>
        <v>80.6</v>
      </c>
      <c r="L8" s="27">
        <v>2</v>
      </c>
      <c r="M8" s="28"/>
    </row>
    <row r="9" spans="1:13" ht="21.75" customHeight="1">
      <c r="A9" s="26">
        <v>21</v>
      </c>
      <c r="B9" s="29" t="s">
        <v>20</v>
      </c>
      <c r="C9" s="24">
        <v>1</v>
      </c>
      <c r="D9" s="30" t="s">
        <v>23</v>
      </c>
      <c r="E9" s="24">
        <v>77</v>
      </c>
      <c r="F9" s="24">
        <v>3</v>
      </c>
      <c r="G9" s="24">
        <f>E9*0.6</f>
        <v>46.199999999999996</v>
      </c>
      <c r="H9" s="25">
        <v>85.72</v>
      </c>
      <c r="I9" s="25">
        <f>H9*0.4</f>
        <v>34.288000000000004</v>
      </c>
      <c r="J9" s="27">
        <v>2</v>
      </c>
      <c r="K9" s="25">
        <f>G9+I9</f>
        <v>80.488</v>
      </c>
      <c r="L9" s="27">
        <v>3</v>
      </c>
      <c r="M9" s="28"/>
    </row>
    <row r="10" spans="1:13" ht="21.75" customHeight="1">
      <c r="A10" s="26">
        <v>16</v>
      </c>
      <c r="B10" s="29" t="s">
        <v>20</v>
      </c>
      <c r="C10" s="24">
        <v>1</v>
      </c>
      <c r="D10" s="30" t="s">
        <v>24</v>
      </c>
      <c r="E10" s="24">
        <v>78.4</v>
      </c>
      <c r="F10" s="24">
        <v>2</v>
      </c>
      <c r="G10" s="24">
        <f>E10*0.6</f>
        <v>47.04</v>
      </c>
      <c r="H10" s="25">
        <v>81.38000000000001</v>
      </c>
      <c r="I10" s="25">
        <f>H10*0.4</f>
        <v>32.55200000000001</v>
      </c>
      <c r="J10" s="27">
        <v>4</v>
      </c>
      <c r="K10" s="25">
        <f>G10+I10</f>
        <v>79.59200000000001</v>
      </c>
      <c r="L10" s="27">
        <v>4</v>
      </c>
      <c r="M10" s="28"/>
    </row>
    <row r="11" spans="2:13" ht="21.75" customHeight="1">
      <c r="B11" s="29" t="s">
        <v>25</v>
      </c>
      <c r="C11" s="24">
        <v>1</v>
      </c>
      <c r="D11" s="30" t="s">
        <v>26</v>
      </c>
      <c r="E11" s="24">
        <v>81.6</v>
      </c>
      <c r="F11" s="24">
        <v>1</v>
      </c>
      <c r="G11" s="24">
        <f>E11*0.6</f>
        <v>48.959999999999994</v>
      </c>
      <c r="H11" s="25">
        <v>81.78000000000002</v>
      </c>
      <c r="I11" s="25">
        <f>H11*0.4</f>
        <v>32.71200000000001</v>
      </c>
      <c r="J11" s="27">
        <v>1</v>
      </c>
      <c r="K11" s="25">
        <f>G11+I11</f>
        <v>81.672</v>
      </c>
      <c r="L11" s="27">
        <v>1</v>
      </c>
      <c r="M11" s="28"/>
    </row>
    <row r="12" spans="2:13" ht="21.75" customHeight="1">
      <c r="B12" s="29" t="s">
        <v>25</v>
      </c>
      <c r="C12" s="24">
        <v>1</v>
      </c>
      <c r="D12" s="30" t="s">
        <v>27</v>
      </c>
      <c r="E12" s="24">
        <v>78.8</v>
      </c>
      <c r="F12" s="24">
        <v>2</v>
      </c>
      <c r="G12" s="24">
        <f>E12*0.6</f>
        <v>47.279999999999994</v>
      </c>
      <c r="H12" s="25">
        <v>79.36</v>
      </c>
      <c r="I12" s="25">
        <f>H12*0.4</f>
        <v>31.744</v>
      </c>
      <c r="J12" s="27">
        <v>2</v>
      </c>
      <c r="K12" s="25">
        <f>G12+I12</f>
        <v>79.024</v>
      </c>
      <c r="L12" s="27">
        <v>2</v>
      </c>
      <c r="M12" s="28"/>
    </row>
    <row r="13" spans="2:13" ht="21.75" customHeight="1">
      <c r="B13" s="29" t="s">
        <v>25</v>
      </c>
      <c r="C13" s="24">
        <v>1</v>
      </c>
      <c r="D13" s="30" t="s">
        <v>28</v>
      </c>
      <c r="E13" s="24">
        <v>78.2</v>
      </c>
      <c r="F13" s="24">
        <v>3</v>
      </c>
      <c r="G13" s="24">
        <f>E13*0.6</f>
        <v>46.92</v>
      </c>
      <c r="H13" s="25">
        <v>79.19999999999999</v>
      </c>
      <c r="I13" s="25">
        <f>H13*0.4</f>
        <v>31.679999999999996</v>
      </c>
      <c r="J13" s="27">
        <v>3</v>
      </c>
      <c r="K13" s="25">
        <f>G13+I13</f>
        <v>78.6</v>
      </c>
      <c r="L13" s="27">
        <v>3</v>
      </c>
      <c r="M13" s="28"/>
    </row>
    <row r="14" spans="2:13" ht="21.75" customHeight="1">
      <c r="B14" s="29" t="s">
        <v>29</v>
      </c>
      <c r="C14" s="24">
        <v>1</v>
      </c>
      <c r="D14" s="30" t="s">
        <v>30</v>
      </c>
      <c r="E14" s="24">
        <v>82</v>
      </c>
      <c r="F14" s="24">
        <v>1</v>
      </c>
      <c r="G14" s="24">
        <f>E14*0.6</f>
        <v>49.199999999999996</v>
      </c>
      <c r="H14" s="25">
        <v>86.44000000000001</v>
      </c>
      <c r="I14" s="25">
        <f>H14*0.4</f>
        <v>34.57600000000001</v>
      </c>
      <c r="J14" s="27">
        <v>1</v>
      </c>
      <c r="K14" s="25">
        <f>G14+I14</f>
        <v>83.77600000000001</v>
      </c>
      <c r="L14" s="27">
        <v>1</v>
      </c>
      <c r="M14" s="28"/>
    </row>
    <row r="15" spans="2:13" ht="21.75" customHeight="1">
      <c r="B15" s="29" t="s">
        <v>29</v>
      </c>
      <c r="C15" s="24">
        <v>1</v>
      </c>
      <c r="D15" s="30" t="s">
        <v>31</v>
      </c>
      <c r="E15" s="24">
        <v>80.2</v>
      </c>
      <c r="F15" s="24">
        <v>3</v>
      </c>
      <c r="G15" s="24">
        <f>E15*0.6</f>
        <v>48.12</v>
      </c>
      <c r="H15" s="25">
        <v>82.14000000000001</v>
      </c>
      <c r="I15" s="25">
        <f>H15*0.4</f>
        <v>32.85600000000001</v>
      </c>
      <c r="J15" s="27">
        <v>2</v>
      </c>
      <c r="K15" s="25">
        <f>G15+I15</f>
        <v>80.976</v>
      </c>
      <c r="L15" s="27">
        <v>2</v>
      </c>
      <c r="M15" s="28"/>
    </row>
    <row r="16" spans="2:13" ht="21.75" customHeight="1">
      <c r="B16" s="29" t="s">
        <v>29</v>
      </c>
      <c r="C16" s="24">
        <v>1</v>
      </c>
      <c r="D16" s="30" t="s">
        <v>32</v>
      </c>
      <c r="E16" s="24">
        <v>81</v>
      </c>
      <c r="F16" s="24">
        <v>2</v>
      </c>
      <c r="G16" s="24">
        <f>E16*0.6</f>
        <v>48.6</v>
      </c>
      <c r="H16" s="25"/>
      <c r="I16" s="25">
        <f>H16*0.4</f>
        <v>0</v>
      </c>
      <c r="J16" s="27"/>
      <c r="K16" s="25">
        <f>G16+I16</f>
        <v>48.6</v>
      </c>
      <c r="L16" s="27">
        <v>3</v>
      </c>
      <c r="M16" s="28"/>
    </row>
    <row r="17" spans="1:13" ht="21.75" customHeight="1">
      <c r="A17" s="26">
        <v>9</v>
      </c>
      <c r="B17" s="29" t="s">
        <v>33</v>
      </c>
      <c r="C17" s="24">
        <v>1</v>
      </c>
      <c r="D17" s="30" t="s">
        <v>34</v>
      </c>
      <c r="E17" s="24">
        <v>79.8</v>
      </c>
      <c r="F17" s="24">
        <v>1</v>
      </c>
      <c r="G17" s="24">
        <f>E17*0.6</f>
        <v>47.879999999999995</v>
      </c>
      <c r="H17" s="25">
        <v>88.72</v>
      </c>
      <c r="I17" s="25">
        <f>H17*0.4</f>
        <v>35.488</v>
      </c>
      <c r="J17" s="27">
        <v>1</v>
      </c>
      <c r="K17" s="25">
        <f>G17+I17</f>
        <v>83.368</v>
      </c>
      <c r="L17" s="27">
        <v>1</v>
      </c>
      <c r="M17" s="28"/>
    </row>
    <row r="18" spans="1:13" ht="21.75" customHeight="1">
      <c r="A18" s="26">
        <v>10</v>
      </c>
      <c r="B18" s="29" t="s">
        <v>33</v>
      </c>
      <c r="C18" s="24">
        <v>1</v>
      </c>
      <c r="D18" s="30" t="s">
        <v>35</v>
      </c>
      <c r="E18" s="24">
        <v>76.4</v>
      </c>
      <c r="F18" s="24">
        <v>2</v>
      </c>
      <c r="G18" s="24">
        <f>E18*0.6</f>
        <v>45.84</v>
      </c>
      <c r="H18" s="25">
        <v>80.11999999999999</v>
      </c>
      <c r="I18" s="25">
        <f>H18*0.4</f>
        <v>32.047999999999995</v>
      </c>
      <c r="J18" s="27">
        <v>2</v>
      </c>
      <c r="K18" s="25">
        <f>G18+I18</f>
        <v>77.888</v>
      </c>
      <c r="L18" s="27">
        <v>2</v>
      </c>
      <c r="M18" s="28"/>
    </row>
    <row r="19" spans="1:13" ht="21.75" customHeight="1">
      <c r="A19" s="26">
        <v>12</v>
      </c>
      <c r="B19" s="29" t="s">
        <v>33</v>
      </c>
      <c r="C19" s="24">
        <v>1</v>
      </c>
      <c r="D19" s="30" t="s">
        <v>36</v>
      </c>
      <c r="E19" s="24">
        <v>73</v>
      </c>
      <c r="F19" s="24">
        <v>3</v>
      </c>
      <c r="G19" s="24">
        <f>E19*0.6</f>
        <v>43.8</v>
      </c>
      <c r="H19" s="25"/>
      <c r="I19" s="25">
        <f>H19*0.4</f>
        <v>0</v>
      </c>
      <c r="J19" s="27">
        <v>3</v>
      </c>
      <c r="K19" s="25">
        <f>G19+I19</f>
        <v>43.8</v>
      </c>
      <c r="L19" s="27">
        <v>3</v>
      </c>
      <c r="M19" s="28"/>
    </row>
    <row r="20" spans="2:13" ht="21.75" customHeight="1">
      <c r="B20" s="29" t="s">
        <v>37</v>
      </c>
      <c r="C20" s="24">
        <v>1</v>
      </c>
      <c r="D20" s="30" t="s">
        <v>38</v>
      </c>
      <c r="E20" s="24">
        <v>80.8</v>
      </c>
      <c r="F20" s="24">
        <v>1</v>
      </c>
      <c r="G20" s="24">
        <f>E20*0.6</f>
        <v>48.48</v>
      </c>
      <c r="H20" s="25">
        <v>88.8</v>
      </c>
      <c r="I20" s="25">
        <f>H20*0.4</f>
        <v>35.52</v>
      </c>
      <c r="J20" s="27">
        <v>1</v>
      </c>
      <c r="K20" s="25">
        <f>G20+I20</f>
        <v>84</v>
      </c>
      <c r="L20" s="27">
        <v>1</v>
      </c>
      <c r="M20" s="28"/>
    </row>
    <row r="21" spans="2:13" ht="21.75" customHeight="1">
      <c r="B21" s="29" t="s">
        <v>37</v>
      </c>
      <c r="C21" s="24">
        <v>1</v>
      </c>
      <c r="D21" s="30" t="s">
        <v>39</v>
      </c>
      <c r="E21" s="24">
        <v>77.2</v>
      </c>
      <c r="F21" s="24">
        <v>2</v>
      </c>
      <c r="G21" s="24">
        <f>E21*0.6</f>
        <v>46.32</v>
      </c>
      <c r="H21" s="25"/>
      <c r="I21" s="25">
        <f>H21*0.4</f>
        <v>0</v>
      </c>
      <c r="J21" s="27"/>
      <c r="K21" s="25">
        <f>G21+I21</f>
        <v>46.32</v>
      </c>
      <c r="L21" s="27">
        <v>2</v>
      </c>
      <c r="M21" s="28"/>
    </row>
    <row r="22" spans="2:13" ht="21.75" customHeight="1">
      <c r="B22" s="29" t="s">
        <v>37</v>
      </c>
      <c r="C22" s="24">
        <v>1</v>
      </c>
      <c r="D22" s="30" t="s">
        <v>40</v>
      </c>
      <c r="E22" s="24">
        <v>76.2</v>
      </c>
      <c r="F22" s="24">
        <v>3</v>
      </c>
      <c r="G22" s="24">
        <f>E22*0.6</f>
        <v>45.72</v>
      </c>
      <c r="H22" s="25"/>
      <c r="I22" s="25">
        <f>H22*0.4</f>
        <v>0</v>
      </c>
      <c r="J22" s="27"/>
      <c r="K22" s="25">
        <f>G22+I22</f>
        <v>45.72</v>
      </c>
      <c r="L22" s="27">
        <v>3</v>
      </c>
      <c r="M22" s="28"/>
    </row>
    <row r="23" spans="2:13" ht="21.75" customHeight="1">
      <c r="B23" s="29" t="s">
        <v>41</v>
      </c>
      <c r="C23" s="24">
        <v>2</v>
      </c>
      <c r="D23" s="30" t="s">
        <v>42</v>
      </c>
      <c r="E23" s="24">
        <v>73.4</v>
      </c>
      <c r="F23" s="24">
        <v>4</v>
      </c>
      <c r="G23" s="24">
        <f>E23*0.6</f>
        <v>44.04</v>
      </c>
      <c r="H23" s="25">
        <v>89.30000000000001</v>
      </c>
      <c r="I23" s="25">
        <f>H23*0.4</f>
        <v>35.720000000000006</v>
      </c>
      <c r="J23" s="27">
        <v>1</v>
      </c>
      <c r="K23" s="25">
        <f>G23+I23</f>
        <v>79.76</v>
      </c>
      <c r="L23" s="27">
        <v>1</v>
      </c>
      <c r="M23" s="28"/>
    </row>
    <row r="24" spans="2:13" ht="21.75" customHeight="1">
      <c r="B24" s="29" t="s">
        <v>41</v>
      </c>
      <c r="C24" s="24">
        <v>2</v>
      </c>
      <c r="D24" s="30" t="s">
        <v>43</v>
      </c>
      <c r="E24" s="24">
        <v>75.8</v>
      </c>
      <c r="F24" s="24">
        <v>1</v>
      </c>
      <c r="G24" s="24">
        <f>E24*0.6</f>
        <v>45.48</v>
      </c>
      <c r="H24" s="25">
        <v>82.69999999999997</v>
      </c>
      <c r="I24" s="25">
        <f>H24*0.4</f>
        <v>33.07999999999999</v>
      </c>
      <c r="J24" s="27">
        <v>2</v>
      </c>
      <c r="K24" s="25">
        <f>G24+I24</f>
        <v>78.55999999999999</v>
      </c>
      <c r="L24" s="27">
        <v>2</v>
      </c>
      <c r="M24" s="28"/>
    </row>
    <row r="25" spans="2:13" ht="21.75" customHeight="1">
      <c r="B25" s="29" t="s">
        <v>41</v>
      </c>
      <c r="C25" s="24">
        <v>2</v>
      </c>
      <c r="D25" s="30" t="s">
        <v>44</v>
      </c>
      <c r="E25" s="24">
        <v>73.8</v>
      </c>
      <c r="F25" s="24">
        <v>3</v>
      </c>
      <c r="G25" s="24">
        <f>E25*0.6</f>
        <v>44.279999999999994</v>
      </c>
      <c r="H25" s="25">
        <v>82.6</v>
      </c>
      <c r="I25" s="25">
        <f>H25*0.4</f>
        <v>33.04</v>
      </c>
      <c r="J25" s="27">
        <v>3</v>
      </c>
      <c r="K25" s="25">
        <f>G25+I25</f>
        <v>77.32</v>
      </c>
      <c r="L25" s="27">
        <v>3</v>
      </c>
      <c r="M25" s="28"/>
    </row>
    <row r="26" spans="2:13" ht="21.75" customHeight="1">
      <c r="B26" s="29" t="s">
        <v>41</v>
      </c>
      <c r="C26" s="24">
        <v>2</v>
      </c>
      <c r="D26" s="30" t="s">
        <v>45</v>
      </c>
      <c r="E26" s="24">
        <v>74.2</v>
      </c>
      <c r="F26" s="24">
        <v>2</v>
      </c>
      <c r="G26" s="24">
        <f>E26*0.6</f>
        <v>44.52</v>
      </c>
      <c r="H26" s="25">
        <v>81.66</v>
      </c>
      <c r="I26" s="25">
        <f>H26*0.4</f>
        <v>32.664</v>
      </c>
      <c r="J26" s="27">
        <v>4</v>
      </c>
      <c r="K26" s="25">
        <f>G26+I26</f>
        <v>77.184</v>
      </c>
      <c r="L26" s="27">
        <v>4</v>
      </c>
      <c r="M26" s="28"/>
    </row>
    <row r="27" spans="2:13" ht="21.75" customHeight="1">
      <c r="B27" s="29" t="s">
        <v>41</v>
      </c>
      <c r="C27" s="24">
        <v>2</v>
      </c>
      <c r="D27" s="30" t="s">
        <v>46</v>
      </c>
      <c r="E27" s="24">
        <v>72.2</v>
      </c>
      <c r="F27" s="24">
        <v>5</v>
      </c>
      <c r="G27" s="24">
        <f>E27*0.6</f>
        <v>43.32</v>
      </c>
      <c r="H27" s="25">
        <v>59.44000000000001</v>
      </c>
      <c r="I27" s="25">
        <f>H27*0.4</f>
        <v>23.776000000000007</v>
      </c>
      <c r="J27" s="27">
        <v>5</v>
      </c>
      <c r="K27" s="25">
        <f>G27+I27</f>
        <v>67.096</v>
      </c>
      <c r="L27" s="27">
        <v>5</v>
      </c>
      <c r="M27" s="27"/>
    </row>
    <row r="28" spans="1:13" ht="21.75" customHeight="1">
      <c r="A28" s="26">
        <v>15</v>
      </c>
      <c r="B28" s="29" t="s">
        <v>47</v>
      </c>
      <c r="C28" s="24">
        <v>1</v>
      </c>
      <c r="D28" s="30" t="s">
        <v>48</v>
      </c>
      <c r="E28" s="24">
        <v>81.2</v>
      </c>
      <c r="F28" s="24">
        <v>1</v>
      </c>
      <c r="G28" s="24">
        <f>E28*0.6</f>
        <v>48.72</v>
      </c>
      <c r="H28" s="25">
        <v>85.26000000000002</v>
      </c>
      <c r="I28" s="25">
        <f>H28*0.4</f>
        <v>34.104000000000006</v>
      </c>
      <c r="J28" s="27">
        <v>2</v>
      </c>
      <c r="K28" s="25">
        <f>G28+I28</f>
        <v>82.82400000000001</v>
      </c>
      <c r="L28" s="27">
        <v>1</v>
      </c>
      <c r="M28" s="28"/>
    </row>
    <row r="29" spans="1:13" ht="21.75" customHeight="1">
      <c r="A29" s="26">
        <v>17</v>
      </c>
      <c r="B29" s="29" t="s">
        <v>47</v>
      </c>
      <c r="C29" s="24">
        <v>1</v>
      </c>
      <c r="D29" s="30" t="s">
        <v>49</v>
      </c>
      <c r="E29" s="24">
        <v>75.4</v>
      </c>
      <c r="F29" s="24">
        <v>2</v>
      </c>
      <c r="G29" s="24">
        <f>E29*0.6</f>
        <v>45.24</v>
      </c>
      <c r="H29" s="25">
        <v>88.66000000000001</v>
      </c>
      <c r="I29" s="25">
        <f>H29*0.4</f>
        <v>35.464000000000006</v>
      </c>
      <c r="J29" s="27">
        <v>1</v>
      </c>
      <c r="K29" s="25">
        <f>G29+I29</f>
        <v>80.70400000000001</v>
      </c>
      <c r="L29" s="27">
        <v>2</v>
      </c>
      <c r="M29" s="28"/>
    </row>
    <row r="30" spans="1:13" ht="21.75" customHeight="1">
      <c r="A30" s="26">
        <v>13</v>
      </c>
      <c r="B30" s="29" t="s">
        <v>47</v>
      </c>
      <c r="C30" s="24">
        <v>1</v>
      </c>
      <c r="D30" s="30" t="s">
        <v>50</v>
      </c>
      <c r="E30" s="24">
        <v>73.6</v>
      </c>
      <c r="F30" s="24">
        <v>3</v>
      </c>
      <c r="G30" s="24">
        <f>E30*0.6</f>
        <v>44.16</v>
      </c>
      <c r="H30" s="25">
        <v>82.66</v>
      </c>
      <c r="I30" s="25">
        <f>H30*0.4</f>
        <v>33.064</v>
      </c>
      <c r="J30" s="27">
        <v>3</v>
      </c>
      <c r="K30" s="25">
        <f>G30+I30</f>
        <v>77.22399999999999</v>
      </c>
      <c r="L30" s="27">
        <v>3</v>
      </c>
      <c r="M30" s="28"/>
    </row>
    <row r="31" spans="2:13" ht="21.75" customHeight="1">
      <c r="B31" s="29" t="s">
        <v>51</v>
      </c>
      <c r="C31" s="24">
        <v>1</v>
      </c>
      <c r="D31" s="30" t="s">
        <v>52</v>
      </c>
      <c r="E31" s="24">
        <v>85</v>
      </c>
      <c r="F31" s="24">
        <v>1</v>
      </c>
      <c r="G31" s="24">
        <f>E31*0.6</f>
        <v>51</v>
      </c>
      <c r="H31" s="25">
        <v>81.91999999999999</v>
      </c>
      <c r="I31" s="25">
        <f>H31*0.4</f>
        <v>32.767999999999994</v>
      </c>
      <c r="J31" s="27">
        <v>2</v>
      </c>
      <c r="K31" s="25">
        <f>G31+I31</f>
        <v>83.768</v>
      </c>
      <c r="L31" s="27">
        <v>1</v>
      </c>
      <c r="M31" s="28"/>
    </row>
    <row r="32" spans="2:13" ht="21.75" customHeight="1">
      <c r="B32" s="29" t="s">
        <v>51</v>
      </c>
      <c r="C32" s="24">
        <v>1</v>
      </c>
      <c r="D32" s="30" t="s">
        <v>53</v>
      </c>
      <c r="E32" s="24">
        <v>79.4</v>
      </c>
      <c r="F32" s="24">
        <v>4</v>
      </c>
      <c r="G32" s="24">
        <f>E32*0.6</f>
        <v>47.64</v>
      </c>
      <c r="H32" s="25">
        <v>82.54</v>
      </c>
      <c r="I32" s="25">
        <f>H32*0.4</f>
        <v>33.016000000000005</v>
      </c>
      <c r="J32" s="27">
        <v>1</v>
      </c>
      <c r="K32" s="25">
        <f>G32+I32</f>
        <v>80.656</v>
      </c>
      <c r="L32" s="27">
        <v>2</v>
      </c>
      <c r="M32" s="28"/>
    </row>
    <row r="33" spans="1:13" ht="21.75" customHeight="1">
      <c r="A33" s="26">
        <v>1</v>
      </c>
      <c r="B33" s="29" t="s">
        <v>54</v>
      </c>
      <c r="C33" s="24">
        <v>1</v>
      </c>
      <c r="D33" s="30" t="s">
        <v>55</v>
      </c>
      <c r="E33" s="24">
        <v>75.6</v>
      </c>
      <c r="F33" s="24">
        <v>1</v>
      </c>
      <c r="G33" s="24">
        <f>E33*0.6</f>
        <v>45.35999999999999</v>
      </c>
      <c r="H33" s="25">
        <v>89.68000000000004</v>
      </c>
      <c r="I33" s="25">
        <f>H33*0.4</f>
        <v>35.872000000000014</v>
      </c>
      <c r="J33" s="27">
        <v>1</v>
      </c>
      <c r="K33" s="25">
        <f>G33+I33</f>
        <v>81.232</v>
      </c>
      <c r="L33" s="27">
        <v>1</v>
      </c>
      <c r="M33" s="28"/>
    </row>
    <row r="34" spans="1:13" ht="21.75" customHeight="1">
      <c r="A34" s="26">
        <v>2</v>
      </c>
      <c r="B34" s="29" t="s">
        <v>54</v>
      </c>
      <c r="C34" s="24">
        <v>1</v>
      </c>
      <c r="D34" s="30" t="s">
        <v>56</v>
      </c>
      <c r="E34" s="24">
        <v>73.7</v>
      </c>
      <c r="F34" s="24">
        <v>2</v>
      </c>
      <c r="G34" s="24">
        <f>E34*0.6</f>
        <v>44.22</v>
      </c>
      <c r="H34" s="25">
        <v>83.5</v>
      </c>
      <c r="I34" s="25">
        <f>H34*0.4</f>
        <v>33.4</v>
      </c>
      <c r="J34" s="27">
        <v>3</v>
      </c>
      <c r="K34" s="25">
        <f>G34+I34</f>
        <v>77.62</v>
      </c>
      <c r="L34" s="27">
        <v>2</v>
      </c>
      <c r="M34" s="28"/>
    </row>
    <row r="35" spans="1:13" ht="21.75" customHeight="1">
      <c r="A35" s="26">
        <v>6</v>
      </c>
      <c r="B35" s="29" t="s">
        <v>54</v>
      </c>
      <c r="C35" s="24">
        <v>1</v>
      </c>
      <c r="D35" s="30" t="s">
        <v>57</v>
      </c>
      <c r="E35" s="24">
        <v>72</v>
      </c>
      <c r="F35" s="24">
        <v>3</v>
      </c>
      <c r="G35" s="24">
        <f>E35*0.6</f>
        <v>43.199999999999996</v>
      </c>
      <c r="H35" s="25">
        <v>83.67999999999998</v>
      </c>
      <c r="I35" s="25">
        <f>H35*0.4</f>
        <v>33.471999999999994</v>
      </c>
      <c r="J35" s="27">
        <v>2</v>
      </c>
      <c r="K35" s="25">
        <f>G35+I35</f>
        <v>76.672</v>
      </c>
      <c r="L35" s="27">
        <v>3</v>
      </c>
      <c r="M35" s="28"/>
    </row>
    <row r="36" spans="1:13" ht="21.75" customHeight="1">
      <c r="A36" s="26">
        <v>7</v>
      </c>
      <c r="B36" s="29" t="s">
        <v>58</v>
      </c>
      <c r="C36" s="24">
        <v>1</v>
      </c>
      <c r="D36" s="30" t="s">
        <v>59</v>
      </c>
      <c r="E36" s="24">
        <v>68.2</v>
      </c>
      <c r="F36" s="24">
        <v>2</v>
      </c>
      <c r="G36" s="24">
        <f>E36*0.6</f>
        <v>40.92</v>
      </c>
      <c r="H36" s="25">
        <v>85.72</v>
      </c>
      <c r="I36" s="25">
        <f>H36*0.4</f>
        <v>34.288000000000004</v>
      </c>
      <c r="J36" s="27">
        <v>1</v>
      </c>
      <c r="K36" s="25">
        <f>G36+I36</f>
        <v>75.208</v>
      </c>
      <c r="L36" s="27">
        <v>1</v>
      </c>
      <c r="M36" s="28"/>
    </row>
    <row r="37" spans="1:13" ht="21.75" customHeight="1">
      <c r="A37" s="26">
        <v>4</v>
      </c>
      <c r="B37" s="29" t="s">
        <v>58</v>
      </c>
      <c r="C37" s="24">
        <v>1</v>
      </c>
      <c r="D37" s="30" t="s">
        <v>60</v>
      </c>
      <c r="E37" s="24">
        <v>69.6</v>
      </c>
      <c r="F37" s="24">
        <v>1</v>
      </c>
      <c r="G37" s="24">
        <f>E37*0.6</f>
        <v>41.76</v>
      </c>
      <c r="H37" s="25">
        <v>81.58</v>
      </c>
      <c r="I37" s="25">
        <f>H37*0.4</f>
        <v>32.632</v>
      </c>
      <c r="J37" s="27">
        <v>2</v>
      </c>
      <c r="K37" s="25">
        <f>G37+I37</f>
        <v>74.392</v>
      </c>
      <c r="L37" s="27">
        <v>2</v>
      </c>
      <c r="M37" s="28"/>
    </row>
    <row r="38" spans="1:13" ht="21.75" customHeight="1">
      <c r="A38" s="26">
        <v>3</v>
      </c>
      <c r="B38" s="29" t="s">
        <v>58</v>
      </c>
      <c r="C38" s="24">
        <v>1</v>
      </c>
      <c r="D38" s="30" t="s">
        <v>61</v>
      </c>
      <c r="E38" s="24">
        <v>66.6</v>
      </c>
      <c r="F38" s="24">
        <v>3</v>
      </c>
      <c r="G38" s="24">
        <f>E38*0.6</f>
        <v>39.959999999999994</v>
      </c>
      <c r="H38" s="25"/>
      <c r="I38" s="25">
        <f>H38*0.4</f>
        <v>0</v>
      </c>
      <c r="J38" s="27">
        <v>3</v>
      </c>
      <c r="K38" s="25">
        <f>G38+I38</f>
        <v>39.959999999999994</v>
      </c>
      <c r="L38" s="27">
        <v>3</v>
      </c>
      <c r="M38" s="28"/>
    </row>
    <row r="39" spans="1:13" ht="21.75" customHeight="1">
      <c r="A39" s="26">
        <v>8</v>
      </c>
      <c r="B39" s="29" t="s">
        <v>62</v>
      </c>
      <c r="C39" s="24">
        <v>1</v>
      </c>
      <c r="D39" s="30" t="s">
        <v>63</v>
      </c>
      <c r="E39" s="24">
        <v>78.1</v>
      </c>
      <c r="F39" s="24">
        <v>2</v>
      </c>
      <c r="G39" s="24">
        <f>E39*0.6</f>
        <v>46.85999999999999</v>
      </c>
      <c r="H39" s="25">
        <v>84.51999999999998</v>
      </c>
      <c r="I39" s="25">
        <f>H39*0.4</f>
        <v>33.80799999999999</v>
      </c>
      <c r="J39" s="27">
        <v>1</v>
      </c>
      <c r="K39" s="25">
        <f>G39+I39</f>
        <v>80.66799999999998</v>
      </c>
      <c r="L39" s="27">
        <v>1</v>
      </c>
      <c r="M39" s="28"/>
    </row>
    <row r="40" spans="1:13" ht="21.75" customHeight="1">
      <c r="A40" s="26">
        <v>5</v>
      </c>
      <c r="B40" s="29" t="s">
        <v>62</v>
      </c>
      <c r="C40" s="24">
        <v>1</v>
      </c>
      <c r="D40" s="30" t="s">
        <v>64</v>
      </c>
      <c r="E40" s="24">
        <v>78.2</v>
      </c>
      <c r="F40" s="24">
        <v>1</v>
      </c>
      <c r="G40" s="24">
        <f>E40*0.6</f>
        <v>46.92</v>
      </c>
      <c r="H40" s="25">
        <v>83.36</v>
      </c>
      <c r="I40" s="25">
        <f>H40*0.4</f>
        <v>33.344</v>
      </c>
      <c r="J40" s="27">
        <v>2</v>
      </c>
      <c r="K40" s="25">
        <f>G40+I40</f>
        <v>80.26400000000001</v>
      </c>
      <c r="L40" s="27">
        <v>2</v>
      </c>
      <c r="M40" s="28"/>
    </row>
    <row r="41" spans="1:13" ht="21.75" customHeight="1">
      <c r="A41" s="26">
        <v>11</v>
      </c>
      <c r="B41" s="29" t="s">
        <v>62</v>
      </c>
      <c r="C41" s="24">
        <v>1</v>
      </c>
      <c r="D41" s="30" t="s">
        <v>65</v>
      </c>
      <c r="E41" s="24">
        <v>77.8</v>
      </c>
      <c r="F41" s="24">
        <v>3</v>
      </c>
      <c r="G41" s="24">
        <f>E41*0.6</f>
        <v>46.68</v>
      </c>
      <c r="H41" s="25"/>
      <c r="I41" s="25">
        <f>H41*0.4</f>
        <v>0</v>
      </c>
      <c r="J41" s="27">
        <v>3</v>
      </c>
      <c r="K41" s="25">
        <f>G41+I41</f>
        <v>46.68</v>
      </c>
      <c r="L41" s="27">
        <v>3</v>
      </c>
      <c r="M41" s="28"/>
    </row>
  </sheetData>
  <sheetProtection/>
  <autoFilter ref="A2:M41">
    <sortState ref="A3:M41">
      <sortCondition sortBy="value" ref="B3:B41"/>
      <sortCondition descending="1" sortBy="value" ref="K3:K41"/>
    </sortState>
  </autoFilter>
  <mergeCells count="1">
    <mergeCell ref="A1:M1"/>
  </mergeCells>
  <printOptions horizontalCentered="1"/>
  <pageMargins left="0.39" right="0.31" top="0.73" bottom="0.59" header="0.3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20.125" style="1" customWidth="1"/>
    <col min="2" max="2" width="5.625" style="0" customWidth="1"/>
    <col min="3" max="3" width="6.75390625" style="0" customWidth="1"/>
    <col min="4" max="4" width="6.625" style="0" customWidth="1"/>
    <col min="5" max="5" width="5.00390625" style="0" hidden="1" customWidth="1"/>
    <col min="6" max="7" width="7.625" style="0" customWidth="1"/>
    <col min="8" max="8" width="7.375" style="0" customWidth="1"/>
    <col min="9" max="9" width="5.125" style="0" customWidth="1"/>
    <col min="10" max="10" width="7.375" style="0" customWidth="1"/>
    <col min="11" max="11" width="5.625" style="0" customWidth="1"/>
    <col min="12" max="12" width="6.25390625" style="0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</row>
    <row r="2" ht="6" customHeight="1"/>
    <row r="3" spans="1:12" ht="46.5" customHeight="1">
      <c r="A3" s="3" t="s">
        <v>2</v>
      </c>
      <c r="B3" s="4" t="s">
        <v>66</v>
      </c>
      <c r="C3" s="4" t="s">
        <v>4</v>
      </c>
      <c r="D3" s="4" t="s">
        <v>67</v>
      </c>
      <c r="E3" s="4" t="s">
        <v>6</v>
      </c>
      <c r="F3" s="5" t="s">
        <v>68</v>
      </c>
      <c r="G3" s="5" t="s">
        <v>69</v>
      </c>
      <c r="H3" s="5" t="s">
        <v>70</v>
      </c>
      <c r="I3" s="5" t="s">
        <v>10</v>
      </c>
      <c r="J3" s="5" t="s">
        <v>71</v>
      </c>
      <c r="K3" s="4" t="s">
        <v>72</v>
      </c>
      <c r="L3" s="4" t="s">
        <v>13</v>
      </c>
    </row>
    <row r="4" spans="1:12" ht="30" customHeight="1">
      <c r="A4" s="31" t="s">
        <v>14</v>
      </c>
      <c r="B4" s="7">
        <v>1</v>
      </c>
      <c r="C4" s="32" t="s">
        <v>15</v>
      </c>
      <c r="D4" s="7">
        <v>73</v>
      </c>
      <c r="E4" s="7">
        <v>1</v>
      </c>
      <c r="F4" s="7">
        <f aca="true" t="shared" si="0" ref="F4:F42">D4*0.6</f>
        <v>43.8</v>
      </c>
      <c r="G4" s="8">
        <v>81.97999999999999</v>
      </c>
      <c r="H4" s="8">
        <f aca="true" t="shared" si="1" ref="H4:H42">G4*0.4</f>
        <v>32.791999999999994</v>
      </c>
      <c r="I4" s="13">
        <v>1</v>
      </c>
      <c r="J4" s="8">
        <f aca="true" t="shared" si="2" ref="J4:J42">F4+H4</f>
        <v>76.59199999999998</v>
      </c>
      <c r="K4" s="13">
        <v>1</v>
      </c>
      <c r="L4" s="14"/>
    </row>
    <row r="5" spans="1:12" ht="30" customHeight="1">
      <c r="A5" s="31" t="s">
        <v>14</v>
      </c>
      <c r="B5" s="7">
        <v>1</v>
      </c>
      <c r="C5" s="32" t="s">
        <v>16</v>
      </c>
      <c r="D5" s="7">
        <v>68</v>
      </c>
      <c r="E5" s="7">
        <v>2</v>
      </c>
      <c r="F5" s="7">
        <f t="shared" si="0"/>
        <v>40.8</v>
      </c>
      <c r="G5" s="8">
        <v>78.67999999999998</v>
      </c>
      <c r="H5" s="8">
        <f t="shared" si="1"/>
        <v>31.471999999999994</v>
      </c>
      <c r="I5" s="13">
        <v>2</v>
      </c>
      <c r="J5" s="8">
        <f t="shared" si="2"/>
        <v>72.27199999999999</v>
      </c>
      <c r="K5" s="13">
        <v>2</v>
      </c>
      <c r="L5" s="14"/>
    </row>
    <row r="6" spans="1:12" ht="30" customHeight="1">
      <c r="A6" s="31" t="s">
        <v>17</v>
      </c>
      <c r="B6" s="7">
        <v>1</v>
      </c>
      <c r="C6" s="32" t="s">
        <v>18</v>
      </c>
      <c r="D6" s="7">
        <v>57.2</v>
      </c>
      <c r="E6" s="7">
        <v>2</v>
      </c>
      <c r="F6" s="7">
        <f t="shared" si="0"/>
        <v>34.32</v>
      </c>
      <c r="G6" s="8">
        <v>87.79999999999998</v>
      </c>
      <c r="H6" s="8">
        <f t="shared" si="1"/>
        <v>35.12</v>
      </c>
      <c r="I6" s="13">
        <v>1</v>
      </c>
      <c r="J6" s="8">
        <f t="shared" si="2"/>
        <v>69.44</v>
      </c>
      <c r="K6" s="13">
        <v>1</v>
      </c>
      <c r="L6" s="14"/>
    </row>
    <row r="7" spans="1:12" ht="30" customHeight="1">
      <c r="A7" s="31" t="s">
        <v>17</v>
      </c>
      <c r="B7" s="7">
        <v>1</v>
      </c>
      <c r="C7" s="32" t="s">
        <v>19</v>
      </c>
      <c r="D7" s="7">
        <v>58</v>
      </c>
      <c r="E7" s="7">
        <v>1</v>
      </c>
      <c r="F7" s="7">
        <f t="shared" si="0"/>
        <v>34.8</v>
      </c>
      <c r="G7" s="8">
        <v>80.72</v>
      </c>
      <c r="H7" s="8">
        <f t="shared" si="1"/>
        <v>32.288000000000004</v>
      </c>
      <c r="I7" s="13">
        <v>2</v>
      </c>
      <c r="J7" s="8">
        <f t="shared" si="2"/>
        <v>67.088</v>
      </c>
      <c r="K7" s="13">
        <v>2</v>
      </c>
      <c r="L7" s="14"/>
    </row>
    <row r="8" spans="1:12" ht="30" customHeight="1">
      <c r="A8" s="31" t="s">
        <v>20</v>
      </c>
      <c r="B8" s="7">
        <v>1</v>
      </c>
      <c r="C8" s="32" t="s">
        <v>21</v>
      </c>
      <c r="D8" s="7">
        <v>81.4</v>
      </c>
      <c r="E8" s="7">
        <v>1</v>
      </c>
      <c r="F8" s="7">
        <f t="shared" si="0"/>
        <v>48.84</v>
      </c>
      <c r="G8" s="8">
        <v>83.24</v>
      </c>
      <c r="H8" s="8">
        <f t="shared" si="1"/>
        <v>33.296</v>
      </c>
      <c r="I8" s="13">
        <v>3</v>
      </c>
      <c r="J8" s="8">
        <f t="shared" si="2"/>
        <v>82.136</v>
      </c>
      <c r="K8" s="13">
        <v>1</v>
      </c>
      <c r="L8" s="14"/>
    </row>
    <row r="9" spans="1:12" ht="30" customHeight="1">
      <c r="A9" s="31" t="s">
        <v>20</v>
      </c>
      <c r="B9" s="7">
        <v>1</v>
      </c>
      <c r="C9" s="32" t="s">
        <v>22</v>
      </c>
      <c r="D9" s="7">
        <v>77</v>
      </c>
      <c r="E9" s="7">
        <v>3</v>
      </c>
      <c r="F9" s="7">
        <f t="shared" si="0"/>
        <v>46.199999999999996</v>
      </c>
      <c r="G9" s="8">
        <v>85.99999999999997</v>
      </c>
      <c r="H9" s="8">
        <f t="shared" si="1"/>
        <v>34.39999999999999</v>
      </c>
      <c r="I9" s="13">
        <v>1</v>
      </c>
      <c r="J9" s="8">
        <f t="shared" si="2"/>
        <v>80.6</v>
      </c>
      <c r="K9" s="13">
        <v>2</v>
      </c>
      <c r="L9" s="14"/>
    </row>
    <row r="10" spans="1:12" ht="30" customHeight="1">
      <c r="A10" s="31" t="s">
        <v>20</v>
      </c>
      <c r="B10" s="7">
        <v>1</v>
      </c>
      <c r="C10" s="32" t="s">
        <v>23</v>
      </c>
      <c r="D10" s="7">
        <v>77</v>
      </c>
      <c r="E10" s="7">
        <v>3</v>
      </c>
      <c r="F10" s="7">
        <f t="shared" si="0"/>
        <v>46.199999999999996</v>
      </c>
      <c r="G10" s="8">
        <v>85.72</v>
      </c>
      <c r="H10" s="8">
        <f t="shared" si="1"/>
        <v>34.288000000000004</v>
      </c>
      <c r="I10" s="13">
        <v>2</v>
      </c>
      <c r="J10" s="8">
        <f t="shared" si="2"/>
        <v>80.488</v>
      </c>
      <c r="K10" s="13">
        <v>3</v>
      </c>
      <c r="L10" s="14"/>
    </row>
    <row r="11" spans="1:12" ht="30" customHeight="1">
      <c r="A11" s="31" t="s">
        <v>20</v>
      </c>
      <c r="B11" s="7">
        <v>1</v>
      </c>
      <c r="C11" s="32" t="s">
        <v>24</v>
      </c>
      <c r="D11" s="7">
        <v>78.4</v>
      </c>
      <c r="E11" s="7">
        <v>2</v>
      </c>
      <c r="F11" s="7">
        <f t="shared" si="0"/>
        <v>47.04</v>
      </c>
      <c r="G11" s="8">
        <v>81.38000000000001</v>
      </c>
      <c r="H11" s="8">
        <f t="shared" si="1"/>
        <v>32.55200000000001</v>
      </c>
      <c r="I11" s="13">
        <v>4</v>
      </c>
      <c r="J11" s="8">
        <f t="shared" si="2"/>
        <v>79.59200000000001</v>
      </c>
      <c r="K11" s="13">
        <v>4</v>
      </c>
      <c r="L11" s="14"/>
    </row>
    <row r="12" spans="1:12" ht="30" customHeight="1">
      <c r="A12" s="31" t="s">
        <v>25</v>
      </c>
      <c r="B12" s="7">
        <v>1</v>
      </c>
      <c r="C12" s="32" t="s">
        <v>26</v>
      </c>
      <c r="D12" s="7">
        <v>81.6</v>
      </c>
      <c r="E12" s="7">
        <v>1</v>
      </c>
      <c r="F12" s="7">
        <f t="shared" si="0"/>
        <v>48.959999999999994</v>
      </c>
      <c r="G12" s="8">
        <v>81.78000000000002</v>
      </c>
      <c r="H12" s="8">
        <f t="shared" si="1"/>
        <v>32.71200000000001</v>
      </c>
      <c r="I12" s="13">
        <v>1</v>
      </c>
      <c r="J12" s="8">
        <f t="shared" si="2"/>
        <v>81.672</v>
      </c>
      <c r="K12" s="13">
        <v>1</v>
      </c>
      <c r="L12" s="14"/>
    </row>
    <row r="13" spans="1:12" ht="30" customHeight="1">
      <c r="A13" s="31" t="s">
        <v>25</v>
      </c>
      <c r="B13" s="7">
        <v>1</v>
      </c>
      <c r="C13" s="32" t="s">
        <v>27</v>
      </c>
      <c r="D13" s="7">
        <v>78.8</v>
      </c>
      <c r="E13" s="7">
        <v>2</v>
      </c>
      <c r="F13" s="7">
        <f t="shared" si="0"/>
        <v>47.279999999999994</v>
      </c>
      <c r="G13" s="8">
        <v>79.36</v>
      </c>
      <c r="H13" s="8">
        <f t="shared" si="1"/>
        <v>31.744</v>
      </c>
      <c r="I13" s="13">
        <v>2</v>
      </c>
      <c r="J13" s="8">
        <f t="shared" si="2"/>
        <v>79.024</v>
      </c>
      <c r="K13" s="13">
        <v>2</v>
      </c>
      <c r="L13" s="14"/>
    </row>
    <row r="14" spans="1:12" ht="30" customHeight="1">
      <c r="A14" s="31" t="s">
        <v>25</v>
      </c>
      <c r="B14" s="7">
        <v>1</v>
      </c>
      <c r="C14" s="32" t="s">
        <v>28</v>
      </c>
      <c r="D14" s="7">
        <v>78.2</v>
      </c>
      <c r="E14" s="7">
        <v>3</v>
      </c>
      <c r="F14" s="7">
        <f t="shared" si="0"/>
        <v>46.92</v>
      </c>
      <c r="G14" s="8">
        <v>79.19999999999999</v>
      </c>
      <c r="H14" s="8">
        <f t="shared" si="1"/>
        <v>31.679999999999996</v>
      </c>
      <c r="I14" s="13">
        <v>3</v>
      </c>
      <c r="J14" s="8">
        <f t="shared" si="2"/>
        <v>78.6</v>
      </c>
      <c r="K14" s="13">
        <v>3</v>
      </c>
      <c r="L14" s="14"/>
    </row>
    <row r="15" spans="1:12" ht="30" customHeight="1">
      <c r="A15" s="31" t="s">
        <v>29</v>
      </c>
      <c r="B15" s="7">
        <v>1</v>
      </c>
      <c r="C15" s="32" t="s">
        <v>30</v>
      </c>
      <c r="D15" s="7">
        <v>82</v>
      </c>
      <c r="E15" s="7">
        <v>1</v>
      </c>
      <c r="F15" s="7">
        <f t="shared" si="0"/>
        <v>49.199999999999996</v>
      </c>
      <c r="G15" s="8">
        <v>86.44000000000001</v>
      </c>
      <c r="H15" s="8">
        <f t="shared" si="1"/>
        <v>34.57600000000001</v>
      </c>
      <c r="I15" s="13">
        <v>1</v>
      </c>
      <c r="J15" s="8">
        <f t="shared" si="2"/>
        <v>83.77600000000001</v>
      </c>
      <c r="K15" s="13">
        <v>1</v>
      </c>
      <c r="L15" s="14"/>
    </row>
    <row r="16" spans="1:12" ht="30" customHeight="1">
      <c r="A16" s="31" t="s">
        <v>29</v>
      </c>
      <c r="B16" s="7">
        <v>1</v>
      </c>
      <c r="C16" s="32" t="s">
        <v>31</v>
      </c>
      <c r="D16" s="7">
        <v>80.2</v>
      </c>
      <c r="E16" s="7">
        <v>3</v>
      </c>
      <c r="F16" s="7">
        <f t="shared" si="0"/>
        <v>48.12</v>
      </c>
      <c r="G16" s="8">
        <v>82.14000000000001</v>
      </c>
      <c r="H16" s="8">
        <f t="shared" si="1"/>
        <v>32.85600000000001</v>
      </c>
      <c r="I16" s="13">
        <v>2</v>
      </c>
      <c r="J16" s="8">
        <f t="shared" si="2"/>
        <v>80.976</v>
      </c>
      <c r="K16" s="13">
        <v>2</v>
      </c>
      <c r="L16" s="14"/>
    </row>
    <row r="17" spans="1:12" ht="30" customHeight="1">
      <c r="A17" s="31" t="s">
        <v>29</v>
      </c>
      <c r="B17" s="7">
        <v>1</v>
      </c>
      <c r="C17" s="32" t="s">
        <v>32</v>
      </c>
      <c r="D17" s="7">
        <v>81</v>
      </c>
      <c r="E17" s="7">
        <v>2</v>
      </c>
      <c r="F17" s="7">
        <f t="shared" si="0"/>
        <v>48.6</v>
      </c>
      <c r="G17" s="8"/>
      <c r="H17" s="8">
        <f t="shared" si="1"/>
        <v>0</v>
      </c>
      <c r="I17" s="13"/>
      <c r="J17" s="8">
        <f t="shared" si="2"/>
        <v>48.6</v>
      </c>
      <c r="K17" s="13">
        <v>3</v>
      </c>
      <c r="L17" s="14"/>
    </row>
    <row r="18" spans="1:12" ht="30" customHeight="1">
      <c r="A18" s="31" t="s">
        <v>33</v>
      </c>
      <c r="B18" s="7">
        <v>1</v>
      </c>
      <c r="C18" s="32" t="s">
        <v>34</v>
      </c>
      <c r="D18" s="7">
        <v>79.8</v>
      </c>
      <c r="E18" s="7">
        <v>1</v>
      </c>
      <c r="F18" s="7">
        <f t="shared" si="0"/>
        <v>47.879999999999995</v>
      </c>
      <c r="G18" s="8">
        <v>88.72</v>
      </c>
      <c r="H18" s="8">
        <f t="shared" si="1"/>
        <v>35.488</v>
      </c>
      <c r="I18" s="13">
        <v>1</v>
      </c>
      <c r="J18" s="8">
        <f t="shared" si="2"/>
        <v>83.368</v>
      </c>
      <c r="K18" s="13">
        <v>1</v>
      </c>
      <c r="L18" s="14"/>
    </row>
    <row r="19" spans="1:12" ht="30" customHeight="1">
      <c r="A19" s="31" t="s">
        <v>33</v>
      </c>
      <c r="B19" s="7">
        <v>1</v>
      </c>
      <c r="C19" s="32" t="s">
        <v>35</v>
      </c>
      <c r="D19" s="7">
        <v>76.4</v>
      </c>
      <c r="E19" s="7">
        <v>2</v>
      </c>
      <c r="F19" s="7">
        <f t="shared" si="0"/>
        <v>45.84</v>
      </c>
      <c r="G19" s="8">
        <v>80.11999999999999</v>
      </c>
      <c r="H19" s="8">
        <f t="shared" si="1"/>
        <v>32.047999999999995</v>
      </c>
      <c r="I19" s="13">
        <v>2</v>
      </c>
      <c r="J19" s="8">
        <f t="shared" si="2"/>
        <v>77.888</v>
      </c>
      <c r="K19" s="13">
        <v>2</v>
      </c>
      <c r="L19" s="14"/>
    </row>
    <row r="20" spans="1:12" ht="30" customHeight="1">
      <c r="A20" s="31" t="s">
        <v>33</v>
      </c>
      <c r="B20" s="7">
        <v>1</v>
      </c>
      <c r="C20" s="32" t="s">
        <v>36</v>
      </c>
      <c r="D20" s="7">
        <v>73</v>
      </c>
      <c r="E20" s="7">
        <v>3</v>
      </c>
      <c r="F20" s="7">
        <f t="shared" si="0"/>
        <v>43.8</v>
      </c>
      <c r="G20" s="8"/>
      <c r="H20" s="8">
        <f t="shared" si="1"/>
        <v>0</v>
      </c>
      <c r="I20" s="13">
        <v>3</v>
      </c>
      <c r="J20" s="8">
        <f t="shared" si="2"/>
        <v>43.8</v>
      </c>
      <c r="K20" s="13">
        <v>3</v>
      </c>
      <c r="L20" s="14"/>
    </row>
    <row r="21" spans="1:12" ht="30" customHeight="1">
      <c r="A21" s="31" t="s">
        <v>37</v>
      </c>
      <c r="B21" s="7">
        <v>1</v>
      </c>
      <c r="C21" s="32" t="s">
        <v>38</v>
      </c>
      <c r="D21" s="7">
        <v>80.8</v>
      </c>
      <c r="E21" s="7">
        <v>1</v>
      </c>
      <c r="F21" s="7">
        <f t="shared" si="0"/>
        <v>48.48</v>
      </c>
      <c r="G21" s="8">
        <v>88.8</v>
      </c>
      <c r="H21" s="8">
        <f t="shared" si="1"/>
        <v>35.52</v>
      </c>
      <c r="I21" s="13">
        <v>1</v>
      </c>
      <c r="J21" s="8">
        <f t="shared" si="2"/>
        <v>84</v>
      </c>
      <c r="K21" s="13">
        <v>1</v>
      </c>
      <c r="L21" s="14"/>
    </row>
    <row r="22" spans="1:12" ht="30" customHeight="1">
      <c r="A22" s="31" t="s">
        <v>37</v>
      </c>
      <c r="B22" s="7">
        <v>1</v>
      </c>
      <c r="C22" s="32" t="s">
        <v>39</v>
      </c>
      <c r="D22" s="7">
        <v>77.2</v>
      </c>
      <c r="E22" s="7">
        <v>2</v>
      </c>
      <c r="F22" s="7">
        <f t="shared" si="0"/>
        <v>46.32</v>
      </c>
      <c r="G22" s="8"/>
      <c r="H22" s="8">
        <f t="shared" si="1"/>
        <v>0</v>
      </c>
      <c r="I22" s="13"/>
      <c r="J22" s="8">
        <f t="shared" si="2"/>
        <v>46.32</v>
      </c>
      <c r="K22" s="13">
        <v>2</v>
      </c>
      <c r="L22" s="14"/>
    </row>
    <row r="23" spans="1:12" ht="30" customHeight="1">
      <c r="A23" s="31" t="s">
        <v>37</v>
      </c>
      <c r="B23" s="7">
        <v>1</v>
      </c>
      <c r="C23" s="32" t="s">
        <v>40</v>
      </c>
      <c r="D23" s="7">
        <v>76.2</v>
      </c>
      <c r="E23" s="7">
        <v>3</v>
      </c>
      <c r="F23" s="7">
        <f t="shared" si="0"/>
        <v>45.72</v>
      </c>
      <c r="G23" s="8"/>
      <c r="H23" s="8">
        <f t="shared" si="1"/>
        <v>0</v>
      </c>
      <c r="I23" s="13"/>
      <c r="J23" s="8">
        <f t="shared" si="2"/>
        <v>45.72</v>
      </c>
      <c r="K23" s="13">
        <v>3</v>
      </c>
      <c r="L23" s="14"/>
    </row>
    <row r="24" spans="1:12" ht="30" customHeight="1">
      <c r="A24" s="31" t="s">
        <v>41</v>
      </c>
      <c r="B24" s="7">
        <v>2</v>
      </c>
      <c r="C24" s="32" t="s">
        <v>42</v>
      </c>
      <c r="D24" s="7">
        <v>73.4</v>
      </c>
      <c r="E24" s="7">
        <v>4</v>
      </c>
      <c r="F24" s="7">
        <f t="shared" si="0"/>
        <v>44.04</v>
      </c>
      <c r="G24" s="8">
        <v>89.30000000000001</v>
      </c>
      <c r="H24" s="8">
        <f t="shared" si="1"/>
        <v>35.720000000000006</v>
      </c>
      <c r="I24" s="13">
        <v>1</v>
      </c>
      <c r="J24" s="8">
        <f t="shared" si="2"/>
        <v>79.76</v>
      </c>
      <c r="K24" s="13">
        <v>1</v>
      </c>
      <c r="L24" s="14"/>
    </row>
    <row r="25" spans="1:12" ht="30" customHeight="1">
      <c r="A25" s="31" t="s">
        <v>41</v>
      </c>
      <c r="B25" s="7">
        <v>2</v>
      </c>
      <c r="C25" s="32" t="s">
        <v>43</v>
      </c>
      <c r="D25" s="7">
        <v>75.8</v>
      </c>
      <c r="E25" s="7">
        <v>1</v>
      </c>
      <c r="F25" s="7">
        <f t="shared" si="0"/>
        <v>45.48</v>
      </c>
      <c r="G25" s="8">
        <v>82.69999999999997</v>
      </c>
      <c r="H25" s="8">
        <f t="shared" si="1"/>
        <v>33.07999999999999</v>
      </c>
      <c r="I25" s="13">
        <v>2</v>
      </c>
      <c r="J25" s="8">
        <f t="shared" si="2"/>
        <v>78.55999999999999</v>
      </c>
      <c r="K25" s="13">
        <v>2</v>
      </c>
      <c r="L25" s="14"/>
    </row>
    <row r="26" spans="1:12" ht="30" customHeight="1">
      <c r="A26" s="31" t="s">
        <v>41</v>
      </c>
      <c r="B26" s="7">
        <v>2</v>
      </c>
      <c r="C26" s="32" t="s">
        <v>44</v>
      </c>
      <c r="D26" s="7">
        <v>73.8</v>
      </c>
      <c r="E26" s="7">
        <v>3</v>
      </c>
      <c r="F26" s="7">
        <f t="shared" si="0"/>
        <v>44.279999999999994</v>
      </c>
      <c r="G26" s="8">
        <v>82.6</v>
      </c>
      <c r="H26" s="8">
        <f t="shared" si="1"/>
        <v>33.04</v>
      </c>
      <c r="I26" s="13">
        <v>3</v>
      </c>
      <c r="J26" s="8">
        <f t="shared" si="2"/>
        <v>77.32</v>
      </c>
      <c r="K26" s="13">
        <v>3</v>
      </c>
      <c r="L26" s="14"/>
    </row>
    <row r="27" spans="1:12" ht="30" customHeight="1">
      <c r="A27" s="31" t="s">
        <v>41</v>
      </c>
      <c r="B27" s="7">
        <v>2</v>
      </c>
      <c r="C27" s="32" t="s">
        <v>45</v>
      </c>
      <c r="D27" s="7">
        <v>74.2</v>
      </c>
      <c r="E27" s="7">
        <v>2</v>
      </c>
      <c r="F27" s="7">
        <f t="shared" si="0"/>
        <v>44.52</v>
      </c>
      <c r="G27" s="8">
        <v>81.66</v>
      </c>
      <c r="H27" s="8">
        <f t="shared" si="1"/>
        <v>32.664</v>
      </c>
      <c r="I27" s="13">
        <v>4</v>
      </c>
      <c r="J27" s="8">
        <f t="shared" si="2"/>
        <v>77.184</v>
      </c>
      <c r="K27" s="13">
        <v>4</v>
      </c>
      <c r="L27" s="14"/>
    </row>
    <row r="28" spans="1:12" ht="30" customHeight="1">
      <c r="A28" s="31" t="s">
        <v>41</v>
      </c>
      <c r="B28" s="7">
        <v>2</v>
      </c>
      <c r="C28" s="32" t="s">
        <v>46</v>
      </c>
      <c r="D28" s="7">
        <v>72.2</v>
      </c>
      <c r="E28" s="7">
        <v>5</v>
      </c>
      <c r="F28" s="7">
        <f t="shared" si="0"/>
        <v>43.32</v>
      </c>
      <c r="G28" s="8">
        <v>59.44000000000001</v>
      </c>
      <c r="H28" s="8">
        <f t="shared" si="1"/>
        <v>23.776000000000007</v>
      </c>
      <c r="I28" s="13">
        <v>5</v>
      </c>
      <c r="J28" s="8">
        <f t="shared" si="2"/>
        <v>67.096</v>
      </c>
      <c r="K28" s="13">
        <v>5</v>
      </c>
      <c r="L28" s="13"/>
    </row>
    <row r="29" spans="1:12" ht="30" customHeight="1">
      <c r="A29" s="31" t="s">
        <v>47</v>
      </c>
      <c r="B29" s="7">
        <v>1</v>
      </c>
      <c r="C29" s="32" t="s">
        <v>48</v>
      </c>
      <c r="D29" s="7">
        <v>81.2</v>
      </c>
      <c r="E29" s="7">
        <v>1</v>
      </c>
      <c r="F29" s="7">
        <f t="shared" si="0"/>
        <v>48.72</v>
      </c>
      <c r="G29" s="8">
        <v>85.26000000000002</v>
      </c>
      <c r="H29" s="8">
        <f t="shared" si="1"/>
        <v>34.104000000000006</v>
      </c>
      <c r="I29" s="13">
        <v>2</v>
      </c>
      <c r="J29" s="8">
        <f t="shared" si="2"/>
        <v>82.82400000000001</v>
      </c>
      <c r="K29" s="13">
        <v>1</v>
      </c>
      <c r="L29" s="14"/>
    </row>
    <row r="30" spans="1:12" ht="30" customHeight="1">
      <c r="A30" s="31" t="s">
        <v>47</v>
      </c>
      <c r="B30" s="7">
        <v>1</v>
      </c>
      <c r="C30" s="32" t="s">
        <v>49</v>
      </c>
      <c r="D30" s="7">
        <v>75.4</v>
      </c>
      <c r="E30" s="7">
        <v>2</v>
      </c>
      <c r="F30" s="7">
        <f t="shared" si="0"/>
        <v>45.24</v>
      </c>
      <c r="G30" s="8">
        <v>88.66000000000001</v>
      </c>
      <c r="H30" s="8">
        <f t="shared" si="1"/>
        <v>35.464000000000006</v>
      </c>
      <c r="I30" s="13">
        <v>1</v>
      </c>
      <c r="J30" s="8">
        <f t="shared" si="2"/>
        <v>80.70400000000001</v>
      </c>
      <c r="K30" s="13">
        <v>2</v>
      </c>
      <c r="L30" s="14"/>
    </row>
    <row r="31" spans="1:12" ht="30" customHeight="1">
      <c r="A31" s="31" t="s">
        <v>47</v>
      </c>
      <c r="B31" s="7">
        <v>1</v>
      </c>
      <c r="C31" s="32" t="s">
        <v>50</v>
      </c>
      <c r="D31" s="7">
        <v>73.6</v>
      </c>
      <c r="E31" s="7">
        <v>3</v>
      </c>
      <c r="F31" s="7">
        <f t="shared" si="0"/>
        <v>44.16</v>
      </c>
      <c r="G31" s="8">
        <v>82.66</v>
      </c>
      <c r="H31" s="8">
        <f t="shared" si="1"/>
        <v>33.064</v>
      </c>
      <c r="I31" s="13">
        <v>3</v>
      </c>
      <c r="J31" s="8">
        <f t="shared" si="2"/>
        <v>77.22399999999999</v>
      </c>
      <c r="K31" s="13">
        <v>3</v>
      </c>
      <c r="L31" s="14"/>
    </row>
    <row r="32" spans="1:12" ht="30" customHeight="1">
      <c r="A32" s="31" t="s">
        <v>51</v>
      </c>
      <c r="B32" s="7">
        <v>1</v>
      </c>
      <c r="C32" s="32" t="s">
        <v>52</v>
      </c>
      <c r="D32" s="7">
        <v>85</v>
      </c>
      <c r="E32" s="7">
        <v>1</v>
      </c>
      <c r="F32" s="7">
        <f t="shared" si="0"/>
        <v>51</v>
      </c>
      <c r="G32" s="8">
        <v>81.91999999999999</v>
      </c>
      <c r="H32" s="8">
        <f t="shared" si="1"/>
        <v>32.767999999999994</v>
      </c>
      <c r="I32" s="13">
        <v>2</v>
      </c>
      <c r="J32" s="8">
        <f t="shared" si="2"/>
        <v>83.768</v>
      </c>
      <c r="K32" s="13">
        <v>1</v>
      </c>
      <c r="L32" s="14"/>
    </row>
    <row r="33" spans="1:12" ht="30" customHeight="1">
      <c r="A33" s="31" t="s">
        <v>51</v>
      </c>
      <c r="B33" s="7">
        <v>1</v>
      </c>
      <c r="C33" s="32" t="s">
        <v>53</v>
      </c>
      <c r="D33" s="7">
        <v>79.4</v>
      </c>
      <c r="E33" s="7">
        <v>4</v>
      </c>
      <c r="F33" s="7">
        <f t="shared" si="0"/>
        <v>47.64</v>
      </c>
      <c r="G33" s="8">
        <v>82.54</v>
      </c>
      <c r="H33" s="8">
        <f t="shared" si="1"/>
        <v>33.016000000000005</v>
      </c>
      <c r="I33" s="13">
        <v>1</v>
      </c>
      <c r="J33" s="8">
        <f t="shared" si="2"/>
        <v>80.656</v>
      </c>
      <c r="K33" s="13">
        <v>2</v>
      </c>
      <c r="L33" s="14"/>
    </row>
    <row r="34" spans="1:12" ht="30" customHeight="1">
      <c r="A34" s="31" t="s">
        <v>54</v>
      </c>
      <c r="B34" s="7">
        <v>1</v>
      </c>
      <c r="C34" s="32" t="s">
        <v>55</v>
      </c>
      <c r="D34" s="7">
        <v>75.6</v>
      </c>
      <c r="E34" s="7">
        <v>1</v>
      </c>
      <c r="F34" s="7">
        <f t="shared" si="0"/>
        <v>45.35999999999999</v>
      </c>
      <c r="G34" s="8">
        <v>89.68000000000004</v>
      </c>
      <c r="H34" s="8">
        <f t="shared" si="1"/>
        <v>35.872000000000014</v>
      </c>
      <c r="I34" s="13">
        <v>1</v>
      </c>
      <c r="J34" s="8">
        <f t="shared" si="2"/>
        <v>81.232</v>
      </c>
      <c r="K34" s="13">
        <v>1</v>
      </c>
      <c r="L34" s="14"/>
    </row>
    <row r="35" spans="1:12" ht="30" customHeight="1">
      <c r="A35" s="31" t="s">
        <v>54</v>
      </c>
      <c r="B35" s="7">
        <v>1</v>
      </c>
      <c r="C35" s="32" t="s">
        <v>56</v>
      </c>
      <c r="D35" s="7">
        <v>73.7</v>
      </c>
      <c r="E35" s="7">
        <v>2</v>
      </c>
      <c r="F35" s="7">
        <f t="shared" si="0"/>
        <v>44.22</v>
      </c>
      <c r="G35" s="8">
        <v>83.5</v>
      </c>
      <c r="H35" s="8">
        <f t="shared" si="1"/>
        <v>33.4</v>
      </c>
      <c r="I35" s="13">
        <v>3</v>
      </c>
      <c r="J35" s="8">
        <f t="shared" si="2"/>
        <v>77.62</v>
      </c>
      <c r="K35" s="13">
        <v>2</v>
      </c>
      <c r="L35" s="14"/>
    </row>
    <row r="36" spans="1:12" ht="30" customHeight="1">
      <c r="A36" s="31" t="s">
        <v>54</v>
      </c>
      <c r="B36" s="7">
        <v>1</v>
      </c>
      <c r="C36" s="32" t="s">
        <v>57</v>
      </c>
      <c r="D36" s="7">
        <v>72</v>
      </c>
      <c r="E36" s="7">
        <v>3</v>
      </c>
      <c r="F36" s="7">
        <f t="shared" si="0"/>
        <v>43.199999999999996</v>
      </c>
      <c r="G36" s="8">
        <v>83.67999999999998</v>
      </c>
      <c r="H36" s="8">
        <f t="shared" si="1"/>
        <v>33.471999999999994</v>
      </c>
      <c r="I36" s="13">
        <v>2</v>
      </c>
      <c r="J36" s="8">
        <f t="shared" si="2"/>
        <v>76.672</v>
      </c>
      <c r="K36" s="13">
        <v>3</v>
      </c>
      <c r="L36" s="14"/>
    </row>
    <row r="37" spans="1:12" ht="30" customHeight="1">
      <c r="A37" s="31" t="s">
        <v>58</v>
      </c>
      <c r="B37" s="7">
        <v>1</v>
      </c>
      <c r="C37" s="32" t="s">
        <v>59</v>
      </c>
      <c r="D37" s="7">
        <v>68.2</v>
      </c>
      <c r="E37" s="7">
        <v>2</v>
      </c>
      <c r="F37" s="7">
        <f t="shared" si="0"/>
        <v>40.92</v>
      </c>
      <c r="G37" s="8">
        <v>85.72</v>
      </c>
      <c r="H37" s="8">
        <f t="shared" si="1"/>
        <v>34.288000000000004</v>
      </c>
      <c r="I37" s="13">
        <v>1</v>
      </c>
      <c r="J37" s="8">
        <f t="shared" si="2"/>
        <v>75.208</v>
      </c>
      <c r="K37" s="13">
        <v>1</v>
      </c>
      <c r="L37" s="14"/>
    </row>
    <row r="38" spans="1:12" ht="30" customHeight="1">
      <c r="A38" s="31" t="s">
        <v>58</v>
      </c>
      <c r="B38" s="7">
        <v>1</v>
      </c>
      <c r="C38" s="32" t="s">
        <v>60</v>
      </c>
      <c r="D38" s="7">
        <v>69.6</v>
      </c>
      <c r="E38" s="7">
        <v>1</v>
      </c>
      <c r="F38" s="7">
        <f t="shared" si="0"/>
        <v>41.76</v>
      </c>
      <c r="G38" s="8">
        <v>81.58</v>
      </c>
      <c r="H38" s="8">
        <f t="shared" si="1"/>
        <v>32.632</v>
      </c>
      <c r="I38" s="13">
        <v>2</v>
      </c>
      <c r="J38" s="8">
        <f t="shared" si="2"/>
        <v>74.392</v>
      </c>
      <c r="K38" s="13">
        <v>2</v>
      </c>
      <c r="L38" s="14"/>
    </row>
    <row r="39" spans="1:12" ht="30" customHeight="1">
      <c r="A39" s="31" t="s">
        <v>58</v>
      </c>
      <c r="B39" s="7">
        <v>1</v>
      </c>
      <c r="C39" s="32" t="s">
        <v>61</v>
      </c>
      <c r="D39" s="7">
        <v>66.6</v>
      </c>
      <c r="E39" s="7">
        <v>3</v>
      </c>
      <c r="F39" s="7">
        <f t="shared" si="0"/>
        <v>39.959999999999994</v>
      </c>
      <c r="G39" s="8"/>
      <c r="H39" s="8">
        <f t="shared" si="1"/>
        <v>0</v>
      </c>
      <c r="I39" s="13">
        <v>3</v>
      </c>
      <c r="J39" s="8">
        <f t="shared" si="2"/>
        <v>39.959999999999994</v>
      </c>
      <c r="K39" s="13">
        <v>3</v>
      </c>
      <c r="L39" s="14"/>
    </row>
    <row r="40" spans="1:12" ht="30" customHeight="1">
      <c r="A40" s="31" t="s">
        <v>62</v>
      </c>
      <c r="B40" s="7">
        <v>1</v>
      </c>
      <c r="C40" s="32" t="s">
        <v>63</v>
      </c>
      <c r="D40" s="7">
        <v>78.1</v>
      </c>
      <c r="E40" s="7">
        <v>2</v>
      </c>
      <c r="F40" s="7">
        <f t="shared" si="0"/>
        <v>46.85999999999999</v>
      </c>
      <c r="G40" s="8">
        <v>84.51999999999998</v>
      </c>
      <c r="H40" s="8">
        <f t="shared" si="1"/>
        <v>33.80799999999999</v>
      </c>
      <c r="I40" s="13">
        <v>1</v>
      </c>
      <c r="J40" s="8">
        <f t="shared" si="2"/>
        <v>80.66799999999998</v>
      </c>
      <c r="K40" s="13">
        <v>1</v>
      </c>
      <c r="L40" s="14"/>
    </row>
    <row r="41" spans="1:12" ht="30" customHeight="1">
      <c r="A41" s="31" t="s">
        <v>62</v>
      </c>
      <c r="B41" s="7">
        <v>1</v>
      </c>
      <c r="C41" s="32" t="s">
        <v>64</v>
      </c>
      <c r="D41" s="7">
        <v>78.2</v>
      </c>
      <c r="E41" s="7">
        <v>1</v>
      </c>
      <c r="F41" s="7">
        <f t="shared" si="0"/>
        <v>46.92</v>
      </c>
      <c r="G41" s="8">
        <v>83.36</v>
      </c>
      <c r="H41" s="8">
        <f t="shared" si="1"/>
        <v>33.344</v>
      </c>
      <c r="I41" s="13">
        <v>2</v>
      </c>
      <c r="J41" s="8">
        <f t="shared" si="2"/>
        <v>80.26400000000001</v>
      </c>
      <c r="K41" s="13">
        <v>2</v>
      </c>
      <c r="L41" s="14"/>
    </row>
    <row r="42" spans="1:12" ht="30" customHeight="1">
      <c r="A42" s="31" t="s">
        <v>62</v>
      </c>
      <c r="B42" s="7">
        <v>1</v>
      </c>
      <c r="C42" s="32" t="s">
        <v>65</v>
      </c>
      <c r="D42" s="7">
        <v>77.8</v>
      </c>
      <c r="E42" s="7">
        <v>3</v>
      </c>
      <c r="F42" s="7">
        <f t="shared" si="0"/>
        <v>46.68</v>
      </c>
      <c r="G42" s="8"/>
      <c r="H42" s="8">
        <f t="shared" si="1"/>
        <v>0</v>
      </c>
      <c r="I42" s="13">
        <v>3</v>
      </c>
      <c r="J42" s="8">
        <f t="shared" si="2"/>
        <v>46.68</v>
      </c>
      <c r="K42" s="13">
        <v>3</v>
      </c>
      <c r="L42" s="14"/>
    </row>
    <row r="43" spans="1:12" ht="14.25">
      <c r="A43" s="9"/>
      <c r="B43" s="10"/>
      <c r="C43" s="10"/>
      <c r="D43" s="10"/>
      <c r="E43" s="10"/>
      <c r="F43" s="10"/>
      <c r="G43" s="11"/>
      <c r="H43" s="11"/>
      <c r="I43" s="11"/>
      <c r="J43" s="11"/>
      <c r="K43" s="10"/>
      <c r="L43" s="10"/>
    </row>
    <row r="44" spans="1:12" ht="14.25">
      <c r="A44" s="9"/>
      <c r="B44" s="10"/>
      <c r="C44" s="10"/>
      <c r="D44" s="10"/>
      <c r="E44" s="10"/>
      <c r="F44" s="10"/>
      <c r="G44" s="11"/>
      <c r="H44" s="11"/>
      <c r="I44" s="11"/>
      <c r="J44" s="11"/>
      <c r="K44" s="10"/>
      <c r="L44" s="10"/>
    </row>
    <row r="45" spans="1:12" ht="14.25">
      <c r="A45" s="9"/>
      <c r="B45" s="10"/>
      <c r="C45" s="10"/>
      <c r="D45" s="10"/>
      <c r="E45" s="10"/>
      <c r="F45" s="10"/>
      <c r="G45" s="11"/>
      <c r="H45" s="11"/>
      <c r="I45" s="11"/>
      <c r="J45" s="11"/>
      <c r="K45" s="10"/>
      <c r="L45" s="10"/>
    </row>
    <row r="46" spans="1:12" ht="14.25">
      <c r="A46" s="9"/>
      <c r="B46" s="10"/>
      <c r="C46" s="10"/>
      <c r="D46" s="10"/>
      <c r="E46" s="10"/>
      <c r="F46" s="10"/>
      <c r="G46" s="11"/>
      <c r="H46" s="11"/>
      <c r="I46" s="11"/>
      <c r="J46" s="11"/>
      <c r="K46" s="10"/>
      <c r="L46" s="10"/>
    </row>
    <row r="47" spans="1:12" ht="14.25">
      <c r="A47" s="9"/>
      <c r="B47" s="10"/>
      <c r="C47" s="10"/>
      <c r="D47" s="10"/>
      <c r="E47" s="10"/>
      <c r="F47" s="10"/>
      <c r="G47" s="11"/>
      <c r="H47" s="11"/>
      <c r="I47" s="11"/>
      <c r="J47" s="11"/>
      <c r="K47" s="10"/>
      <c r="L47" s="10"/>
    </row>
    <row r="48" spans="1:12" ht="14.25">
      <c r="A48" s="9"/>
      <c r="B48" s="10"/>
      <c r="C48" s="10"/>
      <c r="D48" s="10"/>
      <c r="E48" s="10"/>
      <c r="F48" s="10"/>
      <c r="G48" s="11"/>
      <c r="H48" s="11"/>
      <c r="I48" s="11"/>
      <c r="J48" s="11"/>
      <c r="K48" s="10"/>
      <c r="L48" s="10"/>
    </row>
    <row r="49" spans="1:12" ht="14.25">
      <c r="A49" s="9"/>
      <c r="B49" s="10"/>
      <c r="C49" s="10"/>
      <c r="D49" s="10"/>
      <c r="E49" s="10"/>
      <c r="F49" s="10"/>
      <c r="G49" s="11"/>
      <c r="H49" s="11"/>
      <c r="I49" s="11"/>
      <c r="J49" s="11"/>
      <c r="K49" s="10"/>
      <c r="L49" s="10"/>
    </row>
    <row r="50" spans="1:12" ht="14.25">
      <c r="A50" s="9"/>
      <c r="B50" s="10"/>
      <c r="C50" s="10"/>
      <c r="D50" s="10"/>
      <c r="E50" s="10"/>
      <c r="F50" s="10"/>
      <c r="G50" s="11"/>
      <c r="H50" s="11"/>
      <c r="I50" s="11"/>
      <c r="J50" s="11"/>
      <c r="K50" s="10"/>
      <c r="L50" s="10"/>
    </row>
    <row r="51" spans="1:12" ht="14.25">
      <c r="A51" s="9"/>
      <c r="B51" s="10"/>
      <c r="C51" s="10"/>
      <c r="D51" s="10"/>
      <c r="E51" s="10"/>
      <c r="F51" s="10"/>
      <c r="G51" s="11"/>
      <c r="H51" s="11"/>
      <c r="I51" s="11"/>
      <c r="J51" s="11"/>
      <c r="K51" s="10"/>
      <c r="L51" s="10"/>
    </row>
    <row r="52" spans="1:12" ht="14.25">
      <c r="A52" s="9"/>
      <c r="B52" s="10"/>
      <c r="C52" s="10"/>
      <c r="D52" s="10"/>
      <c r="E52" s="10"/>
      <c r="F52" s="10"/>
      <c r="G52" s="11"/>
      <c r="H52" s="11"/>
      <c r="I52" s="11"/>
      <c r="J52" s="11"/>
      <c r="K52" s="10"/>
      <c r="L52" s="10"/>
    </row>
    <row r="53" spans="1:12" ht="14.25">
      <c r="A53" s="9"/>
      <c r="B53" s="10"/>
      <c r="C53" s="10"/>
      <c r="D53" s="10"/>
      <c r="E53" s="10"/>
      <c r="F53" s="10"/>
      <c r="G53" s="11"/>
      <c r="H53" s="11"/>
      <c r="I53" s="11"/>
      <c r="J53" s="11"/>
      <c r="K53" s="10"/>
      <c r="L53" s="10"/>
    </row>
    <row r="54" spans="1:12" ht="14.25">
      <c r="A54" s="9"/>
      <c r="B54" s="10"/>
      <c r="C54" s="10"/>
      <c r="D54" s="10"/>
      <c r="E54" s="10"/>
      <c r="F54" s="10"/>
      <c r="G54" s="11"/>
      <c r="H54" s="11"/>
      <c r="I54" s="11"/>
      <c r="J54" s="11"/>
      <c r="K54" s="10"/>
      <c r="L54" s="10"/>
    </row>
    <row r="55" spans="1:12" ht="14.25">
      <c r="A55" s="9"/>
      <c r="B55" s="10"/>
      <c r="C55" s="10"/>
      <c r="D55" s="10"/>
      <c r="E55" s="10"/>
      <c r="F55" s="10"/>
      <c r="G55" s="11"/>
      <c r="H55" s="11"/>
      <c r="I55" s="11"/>
      <c r="J55" s="11"/>
      <c r="K55" s="10"/>
      <c r="L55" s="10"/>
    </row>
    <row r="56" spans="1:12" ht="14.25">
      <c r="A56" s="9"/>
      <c r="B56" s="10"/>
      <c r="C56" s="10"/>
      <c r="D56" s="10"/>
      <c r="E56" s="10"/>
      <c r="F56" s="10"/>
      <c r="G56" s="11"/>
      <c r="H56" s="11"/>
      <c r="I56" s="11"/>
      <c r="J56" s="11"/>
      <c r="K56" s="10"/>
      <c r="L56" s="10"/>
    </row>
    <row r="57" spans="1:12" ht="14.25">
      <c r="A57" s="9"/>
      <c r="B57" s="10"/>
      <c r="C57" s="10"/>
      <c r="D57" s="10"/>
      <c r="E57" s="10"/>
      <c r="F57" s="10"/>
      <c r="G57" s="11"/>
      <c r="H57" s="11"/>
      <c r="I57" s="11"/>
      <c r="J57" s="11"/>
      <c r="K57" s="10"/>
      <c r="L57" s="10"/>
    </row>
    <row r="58" spans="1:12" ht="14.25">
      <c r="A58" s="9"/>
      <c r="B58" s="10"/>
      <c r="C58" s="10"/>
      <c r="D58" s="10"/>
      <c r="E58" s="10"/>
      <c r="F58" s="10"/>
      <c r="G58" s="11"/>
      <c r="H58" s="11"/>
      <c r="I58" s="11"/>
      <c r="J58" s="11"/>
      <c r="K58" s="10"/>
      <c r="L58" s="10"/>
    </row>
    <row r="59" spans="1:12" ht="14.25">
      <c r="A59" s="9"/>
      <c r="B59" s="10"/>
      <c r="C59" s="10"/>
      <c r="D59" s="10"/>
      <c r="E59" s="10"/>
      <c r="F59" s="10"/>
      <c r="G59" s="11"/>
      <c r="H59" s="11"/>
      <c r="I59" s="11"/>
      <c r="J59" s="11"/>
      <c r="K59" s="10"/>
      <c r="L59" s="10"/>
    </row>
    <row r="60" spans="1:12" ht="14.25">
      <c r="A60" s="9"/>
      <c r="B60" s="10"/>
      <c r="C60" s="10"/>
      <c r="D60" s="10"/>
      <c r="E60" s="10"/>
      <c r="F60" s="10"/>
      <c r="G60" s="11"/>
      <c r="H60" s="11"/>
      <c r="I60" s="11"/>
      <c r="J60" s="11"/>
      <c r="K60" s="10"/>
      <c r="L60" s="10"/>
    </row>
    <row r="61" spans="1:12" ht="14.25">
      <c r="A61" s="9"/>
      <c r="B61" s="10"/>
      <c r="C61" s="10"/>
      <c r="D61" s="10"/>
      <c r="E61" s="10"/>
      <c r="F61" s="10"/>
      <c r="G61" s="11"/>
      <c r="H61" s="11"/>
      <c r="I61" s="11"/>
      <c r="J61" s="11"/>
      <c r="K61" s="10"/>
      <c r="L61" s="10"/>
    </row>
    <row r="62" spans="1:12" ht="14.25">
      <c r="A62" s="9"/>
      <c r="B62" s="10"/>
      <c r="C62" s="10"/>
      <c r="D62" s="10"/>
      <c r="E62" s="10"/>
      <c r="F62" s="10"/>
      <c r="G62" s="11"/>
      <c r="H62" s="11"/>
      <c r="I62" s="11"/>
      <c r="J62" s="11"/>
      <c r="K62" s="10"/>
      <c r="L62" s="10"/>
    </row>
  </sheetData>
  <sheetProtection/>
  <mergeCells count="1">
    <mergeCell ref="A1:L1"/>
  </mergeCells>
  <printOptions/>
  <pageMargins left="0.9" right="0.31" top="1.14" bottom="1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太原市人力资源和社会保障局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霍国彬</dc:creator>
  <cp:keywords/>
  <dc:description/>
  <cp:lastModifiedBy>微软用户</cp:lastModifiedBy>
  <cp:lastPrinted>2014-09-18T08:28:28Z</cp:lastPrinted>
  <dcterms:created xsi:type="dcterms:W3CDTF">2013-06-27T09:32:00Z</dcterms:created>
  <dcterms:modified xsi:type="dcterms:W3CDTF">2017-07-22T11:19:51Z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